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7485"/>
  </bookViews>
  <sheets>
    <sheet name="2025-2027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31" i="1"/>
  <c r="D40" l="1"/>
  <c r="F35" l="1"/>
  <c r="E35"/>
  <c r="D35" l="1"/>
  <c r="F46" l="1"/>
  <c r="E46"/>
  <c r="D46"/>
  <c r="F44"/>
  <c r="E44"/>
  <c r="D44"/>
  <c r="F42"/>
  <c r="E42"/>
  <c r="D42"/>
  <c r="F40"/>
  <c r="E40"/>
  <c r="F31"/>
  <c r="E31"/>
  <c r="F29"/>
  <c r="E29"/>
  <c r="D29"/>
  <c r="F27"/>
  <c r="E27"/>
  <c r="D27"/>
  <c r="F21"/>
  <c r="E21"/>
  <c r="D21"/>
  <c r="E19" l="1"/>
  <c r="F19"/>
  <c r="D19"/>
</calcChain>
</file>

<file path=xl/sharedStrings.xml><?xml version="1.0" encoding="utf-8"?>
<sst xmlns="http://schemas.openxmlformats.org/spreadsheetml/2006/main" count="100" uniqueCount="57">
  <si>
    <t xml:space="preserve">Распределение бюджетных ассигнований по разделам и подразделам </t>
  </si>
  <si>
    <t>(тыс. рублей)</t>
  </si>
  <si>
    <t>Наименование</t>
  </si>
  <si>
    <t>Раздел</t>
  </si>
  <si>
    <t>Подраздел</t>
  </si>
  <si>
    <t>Сумма</t>
  </si>
  <si>
    <t>Всего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</si>
  <si>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</si>
  <si>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</si>
  <si>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</si>
  <si>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</si>
  <si>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</si>
  <si>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01</t>
  </si>
  <si>
    <t>00</t>
  </si>
  <si>
    <t>02</t>
  </si>
  <si>
    <t>03</t>
  </si>
  <si>
    <t>04</t>
  </si>
  <si>
    <t>11</t>
  </si>
  <si>
    <t>13</t>
  </si>
  <si>
    <t>Мобилизация и вневойсковая подготовка</t>
  </si>
  <si>
    <t>09</t>
  </si>
  <si>
    <t>Национальная экономика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</si>
  <si>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</si>
  <si>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</si>
  <si>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</si>
  <si>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</si>
  <si>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</si>
  <si>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</si>
  <si>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</si>
  <si>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 xml:space="preserve">Культура и  кинематография 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</si>
  <si>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</si>
  <si>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</si>
  <si>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</si>
  <si>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</si>
  <si>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</si>
  <si>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</si>
  <si>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</si>
  <si>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</si>
  <si>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</si>
  <si>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Жилищное хозяйство</t>
  </si>
  <si>
    <t>к решению Совета депутатов Юрюзанского городского поселения</t>
  </si>
  <si>
    <t>Функционирование высшего должностного лица субъекта РоссийскойФедерации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</si>
  <si>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</si>
  <si>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Федера-ции,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</si>
  <si>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 чрезвычайных ситуаций природного и техногенного характера, гражданская  оборона</t>
  </si>
  <si>
    <t xml:space="preserve">Другие вопросы в области жилищно-коммунального хозяйства </t>
  </si>
  <si>
    <t>Условно утвержденные расходы</t>
  </si>
  <si>
    <t xml:space="preserve"> «О бюджете Юрюзанского городского поселения на 2025 год и</t>
  </si>
  <si>
    <t>на плановый период 2026 и 2027 годов»</t>
  </si>
  <si>
    <t>классификации расходов бюджетов на 2025 год и на плановый период 2026 и 2027 годов</t>
  </si>
  <si>
    <t xml:space="preserve">Транспорт </t>
  </si>
  <si>
    <t>«20» декабря  2024 г.     № 299</t>
  </si>
  <si>
    <t>Приложение 6</t>
  </si>
  <si>
    <t xml:space="preserve"> «О внесении изменений в бюджет Юрюзанского городского поселения </t>
  </si>
  <si>
    <t>на 2025 год и на плановый период 2026 и 2027 годов»</t>
  </si>
  <si>
    <t>Приложение 4</t>
  </si>
  <si>
    <t>от 31 января 2025 года № 306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</si>
</sst>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5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7" xfId="1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1" xfId="0" applyBorder="1" applyAlignment="1">
      <alignment wrapText="1"/>
    </xf>
    <xf numFmtId="4" fontId="3" fillId="0" borderId="12" xfId="0" applyNumberFormat="1" applyFont="1" applyBorder="1" applyAlignment="1">
      <alignment horizontal="right" vertical="center"/>
    </xf>
    <xf numFmtId="0" fontId="7" fillId="0" borderId="0" xfId="0" applyFont="1" applyFill="1" applyBorder="1"/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/>
    <xf numFmtId="4" fontId="9" fillId="0" borderId="9" xfId="0" applyNumberFormat="1" applyFont="1" applyBorder="1"/>
    <xf numFmtId="4" fontId="7" fillId="0" borderId="9" xfId="0" applyNumberFormat="1" applyFont="1" applyBorder="1"/>
    <xf numFmtId="0" fontId="0" fillId="0" borderId="0" xfId="0" applyFont="1"/>
    <xf numFmtId="4" fontId="6" fillId="0" borderId="9" xfId="0" applyNumberFormat="1" applyFont="1" applyBorder="1"/>
    <xf numFmtId="4" fontId="5" fillId="0" borderId="9" xfId="0" applyNumberFormat="1" applyFont="1" applyBorder="1"/>
    <xf numFmtId="4" fontId="6" fillId="0" borderId="6" xfId="0" applyNumberFormat="1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50"/>
  <sheetViews>
    <sheetView tabSelected="1" workbookViewId="0">
      <selection activeCell="A6" sqref="A6"/>
    </sheetView>
  </sheetViews>
  <sheetFormatPr defaultRowHeight="15"/>
  <cols>
    <col min="1" max="1" width="64" customWidth="1"/>
    <col min="2" max="3" width="7.28515625" customWidth="1"/>
    <col min="4" max="4" width="18" customWidth="1"/>
    <col min="5" max="6" width="17.5703125" customWidth="1"/>
  </cols>
  <sheetData>
    <row r="1" spans="1:7">
      <c r="F1" s="28" t="s">
        <v>55</v>
      </c>
    </row>
    <row r="2" spans="1:7">
      <c r="F2" s="28" t="s">
        <v>40</v>
      </c>
    </row>
    <row r="3" spans="1:7">
      <c r="F3" s="28" t="s">
        <v>53</v>
      </c>
    </row>
    <row r="4" spans="1:7">
      <c r="F4" s="28" t="s">
        <v>54</v>
      </c>
    </row>
    <row r="5" spans="1:7">
      <c r="F5" s="28" t="s">
        <v>56</v>
      </c>
    </row>
    <row r="6" spans="1:7" ht="16.5" customHeight="1">
      <c r="D6" s="14"/>
      <c r="E6" s="2"/>
      <c r="F6" s="29" t="s">
        <v>52</v>
      </c>
    </row>
    <row r="7" spans="1:7">
      <c r="F7" s="29" t="s">
        <v>40</v>
      </c>
    </row>
    <row r="8" spans="1:7">
      <c r="C8" s="21"/>
      <c r="D8" s="21"/>
      <c r="E8" s="21"/>
      <c r="F8" s="29" t="s">
        <v>47</v>
      </c>
      <c r="G8" s="21"/>
    </row>
    <row r="9" spans="1:7">
      <c r="C9" s="21"/>
      <c r="D9" s="21"/>
      <c r="E9" s="21"/>
      <c r="F9" s="29" t="s">
        <v>48</v>
      </c>
      <c r="G9" s="21"/>
    </row>
    <row r="10" spans="1:7">
      <c r="C10" s="21"/>
      <c r="E10" s="21"/>
      <c r="F10" s="28" t="s">
        <v>51</v>
      </c>
      <c r="G10" s="21"/>
    </row>
    <row r="11" spans="1:7">
      <c r="B11" s="8"/>
    </row>
    <row r="13" spans="1:7" ht="21" customHeight="1">
      <c r="A13" s="30" t="s">
        <v>0</v>
      </c>
      <c r="B13" s="30"/>
      <c r="C13" s="30"/>
      <c r="D13" s="30"/>
    </row>
    <row r="14" spans="1:7" ht="16.5" customHeight="1">
      <c r="A14" s="30" t="s">
        <v>49</v>
      </c>
      <c r="B14" s="30"/>
      <c r="C14" s="30"/>
      <c r="D14" s="30"/>
      <c r="E14" s="30"/>
    </row>
    <row r="15" spans="1:7" ht="16.5">
      <c r="A15" s="1"/>
    </row>
    <row r="16" spans="1:7" ht="17.25" thickBot="1">
      <c r="A16" s="31" t="s">
        <v>1</v>
      </c>
      <c r="B16" s="31"/>
      <c r="C16" s="31"/>
      <c r="D16" s="31"/>
    </row>
    <row r="17" spans="1:7" ht="63" customHeight="1">
      <c r="A17" s="34" t="s">
        <v>2</v>
      </c>
      <c r="B17" s="36" t="s">
        <v>3</v>
      </c>
      <c r="C17" s="36" t="s">
        <v>4</v>
      </c>
      <c r="D17" s="32" t="s">
        <v>5</v>
      </c>
      <c r="E17" s="32"/>
      <c r="F17" s="33"/>
    </row>
    <row r="18" spans="1:7" ht="21" customHeight="1" thickBot="1">
      <c r="A18" s="35"/>
      <c r="B18" s="37"/>
      <c r="C18" s="37"/>
      <c r="D18" s="19">
        <v>2025</v>
      </c>
      <c r="E18" s="19">
        <v>2026</v>
      </c>
      <c r="F18" s="20">
        <v>2027</v>
      </c>
    </row>
    <row r="19" spans="1:7" ht="16.5">
      <c r="A19" s="15" t="s">
        <v>6</v>
      </c>
      <c r="B19" s="16"/>
      <c r="C19" s="16"/>
      <c r="D19" s="17">
        <f>D21+D27+D29+D31+D35+D40+D42+D44+D46</f>
        <v>208494436.18000001</v>
      </c>
      <c r="E19" s="17">
        <f>E21+E27+E29+E31+E35+E40+E42+E44+E46+E20</f>
        <v>103816443.87</v>
      </c>
      <c r="F19" s="17">
        <f>F21+F27+F29+F31+F35+F40+F42+F44+F46+F20</f>
        <v>105141019.06999999</v>
      </c>
    </row>
    <row r="20" spans="1:7" ht="16.5">
      <c r="A20" s="15" t="s">
        <v>46</v>
      </c>
      <c r="B20" s="16"/>
      <c r="C20" s="16"/>
      <c r="D20" s="17"/>
      <c r="E20" s="17">
        <v>2518300</v>
      </c>
      <c r="F20" s="17">
        <v>5100100</v>
      </c>
    </row>
    <row r="21" spans="1:7" ht="15.75">
      <c r="A21" s="9" t="s">
        <v>7</v>
      </c>
      <c r="B21" s="3" t="s">
        <v>12</v>
      </c>
      <c r="C21" s="3" t="s">
        <v>13</v>
      </c>
      <c r="D21" s="22">
        <f>D22+D23+D24+D25+D26</f>
        <v>40604162.460000001</v>
      </c>
      <c r="E21" s="22">
        <f>E22+E23+E24+E25+E26</f>
        <v>37785707</v>
      </c>
      <c r="F21" s="22">
        <f>F22+F23+F24+F25+F26</f>
        <v>37304007</v>
      </c>
    </row>
    <row r="22" spans="1:7" ht="39" customHeight="1">
      <c r="A22" s="10" t="s">
        <v>41</v>
      </c>
      <c r="B22" s="4" t="s">
        <v>12</v>
      </c>
      <c r="C22" s="4" t="s">
        <v>14</v>
      </c>
      <c r="D22" s="23">
        <v>1707500</v>
      </c>
      <c r="E22" s="23">
        <v>1707500</v>
      </c>
      <c r="F22" s="23">
        <v>1707500</v>
      </c>
    </row>
    <row r="23" spans="1:7" ht="48" customHeight="1">
      <c r="A23" s="10" t="s">
        <v>42</v>
      </c>
      <c r="B23" s="4" t="s">
        <v>12</v>
      </c>
      <c r="C23" s="4" t="s">
        <v>15</v>
      </c>
      <c r="D23" s="23">
        <v>2498600</v>
      </c>
      <c r="E23" s="23">
        <v>2396900</v>
      </c>
      <c r="F23" s="23">
        <v>2396900</v>
      </c>
    </row>
    <row r="24" spans="1:7" ht="51" customHeight="1">
      <c r="A24" s="10" t="s">
        <v>43</v>
      </c>
      <c r="B24" s="4" t="s">
        <v>12</v>
      </c>
      <c r="C24" s="4" t="s">
        <v>16</v>
      </c>
      <c r="D24" s="23">
        <v>21100886.289999999</v>
      </c>
      <c r="E24" s="23">
        <v>19593600</v>
      </c>
      <c r="F24" s="23">
        <v>19293600</v>
      </c>
    </row>
    <row r="25" spans="1:7" ht="15.75">
      <c r="A25" s="10" t="s">
        <v>8</v>
      </c>
      <c r="B25" s="4" t="s">
        <v>12</v>
      </c>
      <c r="C25" s="4" t="s">
        <v>17</v>
      </c>
      <c r="D25" s="23">
        <v>1050000</v>
      </c>
      <c r="E25" s="23">
        <v>231700</v>
      </c>
      <c r="F25" s="23">
        <v>0</v>
      </c>
    </row>
    <row r="26" spans="1:7" ht="15.75">
      <c r="A26" s="10" t="s">
        <v>9</v>
      </c>
      <c r="B26" s="4" t="s">
        <v>12</v>
      </c>
      <c r="C26" s="4" t="s">
        <v>18</v>
      </c>
      <c r="D26" s="23">
        <v>14247176.17</v>
      </c>
      <c r="E26" s="23">
        <v>13856007</v>
      </c>
      <c r="F26" s="23">
        <v>13906007</v>
      </c>
      <c r="G26" s="18"/>
    </row>
    <row r="27" spans="1:7" ht="15.75">
      <c r="A27" s="9" t="s">
        <v>10</v>
      </c>
      <c r="B27" s="3" t="s">
        <v>14</v>
      </c>
      <c r="C27" s="3" t="s">
        <v>13</v>
      </c>
      <c r="D27" s="22">
        <f>D28</f>
        <v>1403120.68</v>
      </c>
      <c r="E27" s="22">
        <f>E28</f>
        <v>1531706.87</v>
      </c>
      <c r="F27" s="22">
        <f>F28</f>
        <v>1585603.47</v>
      </c>
    </row>
    <row r="28" spans="1:7" ht="15.75">
      <c r="A28" s="10" t="s">
        <v>19</v>
      </c>
      <c r="B28" s="4" t="s">
        <v>14</v>
      </c>
      <c r="C28" s="4" t="s">
        <v>15</v>
      </c>
      <c r="D28" s="23">
        <v>1403120.68</v>
      </c>
      <c r="E28" s="23">
        <v>1531706.87</v>
      </c>
      <c r="F28" s="23">
        <v>1585603.47</v>
      </c>
    </row>
    <row r="29" spans="1:7" ht="31.5">
      <c r="A29" s="9" t="s">
        <v>11</v>
      </c>
      <c r="B29" s="3" t="s">
        <v>15</v>
      </c>
      <c r="C29" s="3" t="s">
        <v>13</v>
      </c>
      <c r="D29" s="22">
        <f>D30</f>
        <v>778773.2</v>
      </c>
      <c r="E29" s="22">
        <f>E30</f>
        <v>244893</v>
      </c>
      <c r="F29" s="22">
        <f>F30</f>
        <v>365571</v>
      </c>
    </row>
    <row r="30" spans="1:7" ht="47.25">
      <c r="A30" s="11" t="s">
        <v>44</v>
      </c>
      <c r="B30" s="5" t="s">
        <v>15</v>
      </c>
      <c r="C30" s="5" t="s">
        <v>33</v>
      </c>
      <c r="D30" s="23">
        <v>778773.2</v>
      </c>
      <c r="E30" s="23">
        <v>244893</v>
      </c>
      <c r="F30" s="23">
        <v>365571</v>
      </c>
    </row>
    <row r="31" spans="1:7" ht="15.75">
      <c r="A31" s="9" t="s">
        <v>21</v>
      </c>
      <c r="B31" s="3" t="s">
        <v>16</v>
      </c>
      <c r="C31" s="3" t="s">
        <v>13</v>
      </c>
      <c r="D31" s="22">
        <f>D33+D34+D32</f>
        <v>28030764.07</v>
      </c>
      <c r="E31" s="22">
        <f>E33+E34</f>
        <v>16664117</v>
      </c>
      <c r="F31" s="22">
        <f>F33+F34</f>
        <v>16683417</v>
      </c>
    </row>
    <row r="32" spans="1:7" s="24" customFormat="1" ht="15.75">
      <c r="A32" s="10" t="s">
        <v>50</v>
      </c>
      <c r="B32" s="4" t="s">
        <v>16</v>
      </c>
      <c r="C32" s="4" t="s">
        <v>30</v>
      </c>
      <c r="D32" s="23">
        <v>2352480.0699999998</v>
      </c>
      <c r="E32" s="23"/>
      <c r="F32" s="23"/>
    </row>
    <row r="33" spans="1:7" ht="15.75">
      <c r="A33" s="10" t="s">
        <v>22</v>
      </c>
      <c r="B33" s="4" t="s">
        <v>16</v>
      </c>
      <c r="C33" s="4" t="s">
        <v>20</v>
      </c>
      <c r="D33" s="23">
        <v>24978284</v>
      </c>
      <c r="E33" s="23">
        <v>16464117</v>
      </c>
      <c r="F33" s="23">
        <v>16383417</v>
      </c>
    </row>
    <row r="34" spans="1:7" ht="15.75">
      <c r="A34" s="10" t="s">
        <v>23</v>
      </c>
      <c r="B34" s="4" t="s">
        <v>16</v>
      </c>
      <c r="C34" s="4" t="s">
        <v>24</v>
      </c>
      <c r="D34" s="23">
        <v>700000</v>
      </c>
      <c r="E34" s="23">
        <v>200000</v>
      </c>
      <c r="F34" s="23">
        <v>300000</v>
      </c>
    </row>
    <row r="35" spans="1:7" ht="15.75">
      <c r="A35" s="9" t="s">
        <v>25</v>
      </c>
      <c r="B35" s="3" t="s">
        <v>26</v>
      </c>
      <c r="C35" s="3" t="s">
        <v>13</v>
      </c>
      <c r="D35" s="22">
        <f>D36+D37+D38+D39</f>
        <v>96953807.510000005</v>
      </c>
      <c r="E35" s="22">
        <f>E36+E37+E38+E39</f>
        <v>9693000</v>
      </c>
      <c r="F35" s="22">
        <f>F36+F37+F38+F39</f>
        <v>8558600.5999999996</v>
      </c>
    </row>
    <row r="36" spans="1:7" ht="15.75">
      <c r="A36" s="10" t="s">
        <v>39</v>
      </c>
      <c r="B36" s="4" t="s">
        <v>26</v>
      </c>
      <c r="C36" s="4" t="s">
        <v>12</v>
      </c>
      <c r="D36" s="23">
        <v>1028000</v>
      </c>
      <c r="E36" s="23">
        <v>1100000</v>
      </c>
      <c r="F36" s="23">
        <v>1400000</v>
      </c>
      <c r="G36" s="18"/>
    </row>
    <row r="37" spans="1:7" ht="15.75">
      <c r="A37" s="10" t="s">
        <v>27</v>
      </c>
      <c r="B37" s="4" t="s">
        <v>26</v>
      </c>
      <c r="C37" s="4" t="s">
        <v>14</v>
      </c>
      <c r="D37" s="23">
        <v>82852100</v>
      </c>
      <c r="E37" s="23">
        <v>300000</v>
      </c>
      <c r="F37" s="23">
        <v>450000</v>
      </c>
    </row>
    <row r="38" spans="1:7" ht="15.75">
      <c r="A38" s="10" t="s">
        <v>28</v>
      </c>
      <c r="B38" s="4" t="s">
        <v>26</v>
      </c>
      <c r="C38" s="4" t="s">
        <v>15</v>
      </c>
      <c r="D38" s="23">
        <v>13073707.51</v>
      </c>
      <c r="E38" s="23">
        <v>8293000</v>
      </c>
      <c r="F38" s="23">
        <v>6708600.5999999996</v>
      </c>
    </row>
    <row r="39" spans="1:7" ht="18" customHeight="1">
      <c r="A39" s="10" t="s">
        <v>45</v>
      </c>
      <c r="B39" s="4" t="s">
        <v>26</v>
      </c>
      <c r="C39" s="4" t="s">
        <v>26</v>
      </c>
      <c r="D39" s="23">
        <v>0</v>
      </c>
      <c r="E39" s="23">
        <v>0</v>
      </c>
      <c r="F39" s="23">
        <v>0</v>
      </c>
    </row>
    <row r="40" spans="1:7" ht="15.75">
      <c r="A40" s="9" t="s">
        <v>29</v>
      </c>
      <c r="B40" s="3" t="s">
        <v>30</v>
      </c>
      <c r="C40" s="3" t="s">
        <v>13</v>
      </c>
      <c r="D40" s="22">
        <f>D41</f>
        <v>23550640.16</v>
      </c>
      <c r="E40" s="22">
        <f>E41</f>
        <v>20909000</v>
      </c>
      <c r="F40" s="22">
        <f>F41</f>
        <v>21044000</v>
      </c>
    </row>
    <row r="41" spans="1:7" ht="15.75">
      <c r="A41" s="10" t="s">
        <v>31</v>
      </c>
      <c r="B41" s="4" t="s">
        <v>30</v>
      </c>
      <c r="C41" s="4" t="s">
        <v>12</v>
      </c>
      <c r="D41" s="23">
        <v>23550640.16</v>
      </c>
      <c r="E41" s="23">
        <v>20909000</v>
      </c>
      <c r="F41" s="23">
        <v>21044000</v>
      </c>
    </row>
    <row r="42" spans="1:7" ht="15.75">
      <c r="A42" s="9" t="s">
        <v>32</v>
      </c>
      <c r="B42" s="3" t="s">
        <v>33</v>
      </c>
      <c r="C42" s="3" t="s">
        <v>13</v>
      </c>
      <c r="D42" s="22">
        <f>D43</f>
        <v>180000</v>
      </c>
      <c r="E42" s="22">
        <f>E43</f>
        <v>0</v>
      </c>
      <c r="F42" s="22">
        <f>F43</f>
        <v>0</v>
      </c>
    </row>
    <row r="43" spans="1:7" ht="15.75">
      <c r="A43" s="10" t="s">
        <v>34</v>
      </c>
      <c r="B43" s="4" t="s">
        <v>33</v>
      </c>
      <c r="C43" s="4" t="s">
        <v>15</v>
      </c>
      <c r="D43" s="25">
        <v>180000</v>
      </c>
      <c r="E43" s="25">
        <v>0</v>
      </c>
      <c r="F43" s="25">
        <v>0</v>
      </c>
    </row>
    <row r="44" spans="1:7" ht="15.75">
      <c r="A44" s="9" t="s">
        <v>35</v>
      </c>
      <c r="B44" s="3" t="s">
        <v>17</v>
      </c>
      <c r="C44" s="3" t="s">
        <v>13</v>
      </c>
      <c r="D44" s="26">
        <f>D45</f>
        <v>16593168.1</v>
      </c>
      <c r="E44" s="26">
        <f>E45</f>
        <v>14469720</v>
      </c>
      <c r="F44" s="26">
        <f>F45</f>
        <v>14499720</v>
      </c>
    </row>
    <row r="45" spans="1:7" ht="15.75">
      <c r="A45" s="10" t="s">
        <v>36</v>
      </c>
      <c r="B45" s="4" t="s">
        <v>17</v>
      </c>
      <c r="C45" s="4" t="s">
        <v>14</v>
      </c>
      <c r="D45" s="25">
        <v>16593168.1</v>
      </c>
      <c r="E45" s="25">
        <v>14469720</v>
      </c>
      <c r="F45" s="25">
        <v>14499720</v>
      </c>
    </row>
    <row r="46" spans="1:7" ht="15.75">
      <c r="A46" s="12" t="s">
        <v>37</v>
      </c>
      <c r="B46" s="3" t="s">
        <v>24</v>
      </c>
      <c r="C46" s="3" t="s">
        <v>13</v>
      </c>
      <c r="D46" s="26">
        <f>D47</f>
        <v>400000</v>
      </c>
      <c r="E46" s="26">
        <f>E47</f>
        <v>0</v>
      </c>
      <c r="F46" s="26">
        <f>F47</f>
        <v>0</v>
      </c>
    </row>
    <row r="47" spans="1:7" ht="16.5" thickBot="1">
      <c r="A47" s="13" t="s">
        <v>38</v>
      </c>
      <c r="B47" s="6" t="s">
        <v>24</v>
      </c>
      <c r="C47" s="6" t="s">
        <v>14</v>
      </c>
      <c r="D47" s="27">
        <v>400000</v>
      </c>
      <c r="E47" s="27">
        <v>0</v>
      </c>
      <c r="F47" s="27">
        <v>0</v>
      </c>
    </row>
    <row r="50" spans="4:4">
      <c r="D50" s="7"/>
    </row>
  </sheetData>
  <mergeCells count="7">
    <mergeCell ref="A13:D13"/>
    <mergeCell ref="A16:D16"/>
    <mergeCell ref="D17:F17"/>
    <mergeCell ref="A17:A18"/>
    <mergeCell ref="B17:B18"/>
    <mergeCell ref="C17:C18"/>
    <mergeCell ref="A14:E14"/>
  </mergeCells>
  <pageMargins left="0.82677165354330717" right="0" top="0.74803149606299213" bottom="0.55118110236220474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6" sqref="C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2025-2027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2025-02-03T04:11:40Z</cp:lastPrinted>
  <dcterms:created xsi:type="dcterms:W3CDTF">2016-12-02T06:06:43Z</dcterms:created>
  <dcterms:modified xsi:type="dcterms:W3CDTF">2025-02-03T04:11:42Z</dcterms:modified>
</cp:coreProperties>
</file>